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4240" windowHeight="13740" tabRatio="887"/>
  </bookViews>
  <sheets>
    <sheet name="3 квартал" sheetId="12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2" l="1"/>
  <c r="G4" i="12" s="1"/>
  <c r="H5" i="12" l="1"/>
  <c r="H4" i="12" s="1"/>
  <c r="F4" i="12" l="1"/>
  <c r="E4" i="12"/>
</calcChain>
</file>

<file path=xl/sharedStrings.xml><?xml version="1.0" encoding="utf-8"?>
<sst xmlns="http://schemas.openxmlformats.org/spreadsheetml/2006/main" count="31" uniqueCount="21">
  <si>
    <t>№</t>
  </si>
  <si>
    <t>Регион</t>
  </si>
  <si>
    <t>СКО</t>
  </si>
  <si>
    <t>км</t>
  </si>
  <si>
    <t>Наименование СЕМ</t>
  </si>
  <si>
    <t>ВСЕГО</t>
  </si>
  <si>
    <t>Наименование мероприятия</t>
  </si>
  <si>
    <t>-</t>
  </si>
  <si>
    <t>млн тг.</t>
  </si>
  <si>
    <t>Всего сумма ИП, млн тг.</t>
  </si>
  <si>
    <t xml:space="preserve">Реконструкция тепломагистрали №6 2Ду400-2Ду500мм по ул. Ружейникова от УН-6-10-с до ТК-6-14-с в г.Петропавловске, СКО. </t>
  </si>
  <si>
    <t xml:space="preserve">Реконструкция тепломагистрали №6 2Ду500мм по ул. К.Кеншинбаева, ул.Кошукова от ТК-6-14 до ТК-6-21 в г.Петропавловске, СКО. </t>
  </si>
  <si>
    <t>ТОО "Петропавловские Тепловые Сети"</t>
  </si>
  <si>
    <t xml:space="preserve">Разработка проектно-сметной документации "Строительство тепломагистрали №3 от ТП-3-12а до ТП-3-15с с увеличением диаметра 2Ду800-700мм в г.Петропавловске, СКО" </t>
  </si>
  <si>
    <t xml:space="preserve">Разработка проектно-сметной документации "Строительство тепломагистрали №8 2Ду600мм от ТК-8-09 до УН-8-19б в г.Петропавловске, СКО" </t>
  </si>
  <si>
    <t xml:space="preserve">ПСД разработана за счет перераспределения средств с проекта "Реконструкция тепломагистрали №6 2Ду500мм по ул. К.Кеншинбаева, ул.Кошукова от ТК-6-14 до ТК-6-21 в г.Петропавловске, СКО" для возможности участия в национальном проекте "Модернизация энергетического и коммунального секторов" в 2026г. </t>
  </si>
  <si>
    <t>В связи со значительным удорожанием стоимости работ, услуг, материалов и оборудования средства перераспределены на реализацию проекта «Реконструкция ТМ№6 2Ду400-2Ду500мм по ул.Ружейникова от УН-6-10-с до ТК-6-14-с». Данное мероприятие планируется реализовать в рамках  инвестиционной программы на следующий 5-ти летний период. Инвестиционная программа будет скорректирована в установленные Законом сроки.</t>
  </si>
  <si>
    <t>Январь-сентябрь</t>
  </si>
  <si>
    <t xml:space="preserve">Заключен договор №214/000030022 от 09.08.2024г с подрядной организацией ТОО «Строительное Управление Энергострой». Период реализации проекта: 2024-2026 годы. Согласно графика производства работ на 2025 год выполнение работ запланировано с мая по сентябрь месяц. Работы начаты 1 мая 2025г. Ведутся работы по реконструкции существующего трубопровода по ул. Ружейникова от ул. Гоголя до ул. Халтурина. Заменено 0,640 км трубопровода. </t>
  </si>
  <si>
    <t>Примечание</t>
  </si>
  <si>
    <t>Информация о ходе исполнения инвестиционной программы на 2025 год за 3 квартал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</si>
</sst>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0.000"/>
    <numFmt numFmtId="166" formatCode="_-* #,##0.000_-;\-* #,##0.000_-;_-* &quot;-&quot;??_-;_-@_-"/>
    <numFmt numFmtId="167" formatCode="#,##0.0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6"/>
      <name val="Arial"/>
      <family val="2"/>
      <charset val="204"/>
    </font>
    <font>
      <b/>
      <sz val="48"/>
      <name val="Times New Roman"/>
      <family val="1"/>
      <charset val="204"/>
    </font>
    <font>
      <sz val="48"/>
      <color theme="1"/>
      <name val="Calibri"/>
      <family val="2"/>
      <charset val="204"/>
      <scheme val="minor"/>
    </font>
    <font>
      <sz val="32"/>
      <name val="Times New Roman"/>
      <family val="1"/>
      <charset val="204"/>
    </font>
    <font>
      <b/>
      <sz val="32"/>
      <name val="Times New Roman"/>
      <family val="1"/>
      <charset val="204"/>
    </font>
    <font>
      <sz val="32"/>
      <color theme="1"/>
      <name val="Calibri"/>
      <family val="2"/>
      <charset val="204"/>
      <scheme val="minor"/>
    </font>
    <font>
      <b/>
      <sz val="32"/>
      <color theme="0"/>
      <name val="Times New Roman"/>
      <family val="1"/>
      <charset val="204"/>
    </font>
    <font>
      <sz val="2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/>
    <xf numFmtId="164" fontId="7" fillId="0" borderId="4" xfId="1" applyFont="1" applyFill="1" applyBorder="1" applyAlignment="1">
      <alignment horizontal="center" vertical="center" wrapText="1"/>
    </xf>
    <xf numFmtId="0" fontId="8" fillId="0" borderId="0" xfId="0" applyFont="1"/>
    <xf numFmtId="165" fontId="6" fillId="0" borderId="4" xfId="1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166" fontId="7" fillId="0" borderId="4" xfId="1" applyNumberFormat="1" applyFont="1" applyFill="1" applyBorder="1" applyAlignment="1">
      <alignment horizontal="center" vertical="center" wrapText="1"/>
    </xf>
    <xf numFmtId="164" fontId="10" fillId="0" borderId="4" xfId="1" applyFont="1" applyFill="1" applyBorder="1" applyAlignment="1">
      <alignment horizontal="left" vertical="center" wrapText="1"/>
    </xf>
    <xf numFmtId="165" fontId="6" fillId="0" borderId="4" xfId="0" applyNumberFormat="1" applyFont="1" applyBorder="1" applyAlignment="1">
      <alignment horizontal="center" vertical="center"/>
    </xf>
    <xf numFmtId="166" fontId="6" fillId="0" borderId="4" xfId="1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164" fontId="6" fillId="0" borderId="4" xfId="1" applyNumberFormat="1" applyFont="1" applyFill="1" applyBorder="1" applyAlignment="1">
      <alignment vertical="center" wrapText="1"/>
    </xf>
    <xf numFmtId="164" fontId="6" fillId="0" borderId="4" xfId="1" applyFont="1" applyFill="1" applyBorder="1" applyAlignment="1">
      <alignment horizontal="center" vertical="center" wrapText="1"/>
    </xf>
    <xf numFmtId="164" fontId="6" fillId="0" borderId="4" xfId="1" applyFont="1" applyFill="1" applyBorder="1" applyAlignment="1">
      <alignment horizontal="center" vertical="center" wrapText="1"/>
    </xf>
    <xf numFmtId="4" fontId="9" fillId="0" borderId="4" xfId="1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5" fillId="0" borderId="0" xfId="0" applyFont="1" applyFill="1"/>
    <xf numFmtId="0" fontId="4" fillId="0" borderId="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" fontId="7" fillId="0" borderId="1" xfId="1" applyNumberFormat="1" applyFont="1" applyFill="1" applyBorder="1" applyAlignment="1">
      <alignment horizontal="center" vertical="center" wrapText="1"/>
    </xf>
    <xf numFmtId="167" fontId="7" fillId="0" borderId="1" xfId="1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64" fontId="6" fillId="0" borderId="3" xfId="1" applyFont="1" applyFill="1" applyBorder="1" applyAlignment="1">
      <alignment horizontal="center" vertical="center" wrapText="1"/>
    </xf>
    <xf numFmtId="164" fontId="6" fillId="0" borderId="7" xfId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zoomScale="25" zoomScaleNormal="25" workbookViewId="0">
      <selection activeCell="Q7" sqref="Q7"/>
    </sheetView>
  </sheetViews>
  <sheetFormatPr defaultRowHeight="21" x14ac:dyDescent="0.35"/>
  <cols>
    <col min="1" max="1" width="17.140625" style="2" customWidth="1"/>
    <col min="2" max="2" width="47.140625" style="3" customWidth="1"/>
    <col min="3" max="3" width="127" style="2" customWidth="1"/>
    <col min="4" max="4" width="154.42578125" style="2" customWidth="1"/>
    <col min="5" max="5" width="38.5703125" style="2" customWidth="1"/>
    <col min="6" max="6" width="35" style="2" customWidth="1"/>
    <col min="7" max="7" width="45.7109375" style="1" customWidth="1"/>
    <col min="8" max="8" width="50.28515625" style="1" customWidth="1"/>
    <col min="9" max="9" width="203.42578125" style="1" customWidth="1"/>
    <col min="10" max="16384" width="9.140625" style="1"/>
  </cols>
  <sheetData>
    <row r="1" spans="1:9" s="4" customFormat="1" ht="109.5" customHeight="1" x14ac:dyDescent="0.9">
      <c r="A1" s="30" t="s">
        <v>20</v>
      </c>
      <c r="B1" s="31"/>
      <c r="C1" s="31"/>
      <c r="D1" s="31"/>
      <c r="E1" s="31"/>
      <c r="F1" s="31"/>
      <c r="G1" s="31"/>
      <c r="H1" s="31"/>
      <c r="I1" s="31"/>
    </row>
    <row r="2" spans="1:9" s="19" customFormat="1" ht="129" customHeight="1" x14ac:dyDescent="0.9">
      <c r="A2" s="32" t="s">
        <v>0</v>
      </c>
      <c r="B2" s="33" t="s">
        <v>1</v>
      </c>
      <c r="C2" s="33" t="s">
        <v>4</v>
      </c>
      <c r="D2" s="34" t="s">
        <v>6</v>
      </c>
      <c r="E2" s="36" t="s">
        <v>9</v>
      </c>
      <c r="F2" s="32"/>
      <c r="G2" s="33" t="s">
        <v>17</v>
      </c>
      <c r="H2" s="33"/>
      <c r="I2" s="33"/>
    </row>
    <row r="3" spans="1:9" s="19" customFormat="1" ht="145.5" customHeight="1" x14ac:dyDescent="0.9">
      <c r="A3" s="31"/>
      <c r="B3" s="33"/>
      <c r="C3" s="33"/>
      <c r="D3" s="35"/>
      <c r="E3" s="20" t="s">
        <v>8</v>
      </c>
      <c r="F3" s="20" t="s">
        <v>3</v>
      </c>
      <c r="G3" s="21" t="s">
        <v>8</v>
      </c>
      <c r="H3" s="21" t="s">
        <v>3</v>
      </c>
      <c r="I3" s="22" t="s">
        <v>19</v>
      </c>
    </row>
    <row r="4" spans="1:9" s="6" customFormat="1" ht="51.75" customHeight="1" x14ac:dyDescent="0.65">
      <c r="A4" s="25">
        <v>1</v>
      </c>
      <c r="B4" s="25" t="s">
        <v>2</v>
      </c>
      <c r="C4" s="5" t="s">
        <v>5</v>
      </c>
      <c r="D4" s="5"/>
      <c r="E4" s="9">
        <f>E5+E8</f>
        <v>908.97299999999996</v>
      </c>
      <c r="F4" s="9">
        <f>F5+F8</f>
        <v>1.0979999999999999</v>
      </c>
      <c r="G4" s="23">
        <f>G5+G6+G7</f>
        <v>502.87700000000001</v>
      </c>
      <c r="H4" s="24">
        <f>H5</f>
        <v>0.64</v>
      </c>
      <c r="I4" s="17"/>
    </row>
    <row r="5" spans="1:9" s="6" customFormat="1" ht="409.6" customHeight="1" x14ac:dyDescent="0.65">
      <c r="A5" s="26"/>
      <c r="B5" s="26"/>
      <c r="C5" s="28" t="s">
        <v>12</v>
      </c>
      <c r="D5" s="10" t="s">
        <v>10</v>
      </c>
      <c r="E5" s="7">
        <v>409.37700000000001</v>
      </c>
      <c r="F5" s="7">
        <v>0.47199999999999998</v>
      </c>
      <c r="G5" s="14">
        <f>45.642+90.473+135.095+110.313+97.104</f>
        <v>478.62700000000001</v>
      </c>
      <c r="H5" s="12">
        <f>0.217+0.15+0.123+0.15</f>
        <v>0.64</v>
      </c>
      <c r="I5" s="18" t="s">
        <v>18</v>
      </c>
    </row>
    <row r="6" spans="1:9" s="6" customFormat="1" ht="259.5" customHeight="1" x14ac:dyDescent="0.65">
      <c r="A6" s="26"/>
      <c r="B6" s="26"/>
      <c r="C6" s="29"/>
      <c r="D6" s="10" t="s">
        <v>13</v>
      </c>
      <c r="E6" s="16" t="s">
        <v>7</v>
      </c>
      <c r="F6" s="16" t="s">
        <v>7</v>
      </c>
      <c r="G6" s="16">
        <v>15</v>
      </c>
      <c r="H6" s="16" t="s">
        <v>7</v>
      </c>
      <c r="I6" s="18" t="s">
        <v>15</v>
      </c>
    </row>
    <row r="7" spans="1:9" s="6" customFormat="1" ht="256.5" customHeight="1" x14ac:dyDescent="0.65">
      <c r="A7" s="26"/>
      <c r="B7" s="26"/>
      <c r="C7" s="29"/>
      <c r="D7" s="10" t="s">
        <v>14</v>
      </c>
      <c r="E7" s="16" t="s">
        <v>7</v>
      </c>
      <c r="F7" s="16" t="s">
        <v>7</v>
      </c>
      <c r="G7" s="16">
        <v>9.25</v>
      </c>
      <c r="H7" s="16" t="s">
        <v>7</v>
      </c>
      <c r="I7" s="18" t="s">
        <v>15</v>
      </c>
    </row>
    <row r="8" spans="1:9" ht="409.6" customHeight="1" x14ac:dyDescent="0.35">
      <c r="A8" s="27"/>
      <c r="B8" s="27"/>
      <c r="C8" s="27"/>
      <c r="D8" s="10" t="s">
        <v>11</v>
      </c>
      <c r="E8" s="11">
        <v>499.596</v>
      </c>
      <c r="F8" s="8">
        <v>0.626</v>
      </c>
      <c r="G8" s="15" t="s">
        <v>7</v>
      </c>
      <c r="H8" s="15" t="s">
        <v>7</v>
      </c>
      <c r="I8" s="13" t="s">
        <v>16</v>
      </c>
    </row>
  </sheetData>
  <mergeCells count="10">
    <mergeCell ref="B4:B8"/>
    <mergeCell ref="A4:A8"/>
    <mergeCell ref="C5:C8"/>
    <mergeCell ref="A1:I1"/>
    <mergeCell ref="A2:A3"/>
    <mergeCell ref="B2:B3"/>
    <mergeCell ref="C2:C3"/>
    <mergeCell ref="D2:D3"/>
    <mergeCell ref="E2:F2"/>
    <mergeCell ref="G2:I2"/>
  </mergeCells>
  <pageMargins left="0.19685039370078741" right="0.19685039370078741" top="0.19685039370078741" bottom="0.19685039370078741" header="0.31496062992125984" footer="0.31496062992125984"/>
  <pageSetup paperSize="9" scale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 квартал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Сарсымбаева Фарида Файзоловна</cp:lastModifiedBy>
  <cp:lastPrinted>2025-09-25T07:12:31Z</cp:lastPrinted>
  <dcterms:created xsi:type="dcterms:W3CDTF">2024-04-05T02:43:27Z</dcterms:created>
  <dcterms:modified xsi:type="dcterms:W3CDTF">2025-12-10T12:55:19Z</dcterms:modified>
</cp:coreProperties>
</file>